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Sheet1" sheetId="1" r:id="rId1"/>
  </sheets>
  <definedNames>
    <definedName name="_xlnm.Print_Area" localSheetId="0">'Sheet1'!$A$1:$N$15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<sst xmlns="http://schemas.openxmlformats.org/spreadsheetml/2006/main" count="79" uniqueCount="61">
  <si>
    <t>2024年市级农业社会化服务储备项目表</t>
  </si>
  <si>
    <t>区市县</t>
  </si>
  <si>
    <t>序号</t>
  </si>
  <si>
    <t>所属单位</t>
  </si>
  <si>
    <t>项目名称</t>
  </si>
  <si>
    <t>建设单位</t>
  </si>
  <si>
    <t>建设地点</t>
  </si>
  <si>
    <r>
      <rPr>
        <b/>
        <sz val="14"/>
        <rFont val="宋体"/>
        <family val="0"/>
      </rPr>
      <t>建设状态（</t>
    </r>
    <r>
      <rPr>
        <b/>
        <sz val="14"/>
        <rFont val="等线"/>
        <family val="0"/>
      </rPr>
      <t>√）</t>
    </r>
  </si>
  <si>
    <t>主要建设内容</t>
  </si>
  <si>
    <t>投资额</t>
  </si>
  <si>
    <t>在建</t>
  </si>
  <si>
    <t>新建</t>
  </si>
  <si>
    <t>总投资（万元）</t>
  </si>
  <si>
    <t>中央、省财政投资
（万元）</t>
  </si>
  <si>
    <t>市级财政投资（万元）</t>
  </si>
  <si>
    <t>县级财政投资（万元）</t>
  </si>
  <si>
    <t>业主自筹
（万元）</t>
  </si>
  <si>
    <t>金堂县</t>
  </si>
  <si>
    <t>2024年市级农业社会化服务项目</t>
  </si>
  <si>
    <t>金堂县农业农村局</t>
  </si>
  <si>
    <t>“天府粮仓”金堂片区建设区域</t>
  </si>
  <si>
    <t>√</t>
  </si>
  <si>
    <t>1.水稻：集中育苗（种），服务面积0.5万亩次，折算面积0.135万亩，补贴38.6元/亩，计划补贴19.3万元；收，服务面积1.5万亩次，折算面积0.405万亩，补贴36元/亩，计划补贴54万元。
2.小麦：耕，服务面积0.5万亩次，折算面积0.18万亩，补贴36元/亩，计划补贴18万元。
3.玉米：耕，服务面积1万亩次，折算面积0.36万亩，补贴36元/亩，计划补贴36万元；收，服务面积1万亩次，折算面积0.27万亩，补贴36元/亩，计划补贴36万元。
4.大豆：耕，服务面积1万亩次，折算面积0.36万亩，补贴36元/亩，计划补贴36万元；收，服务面积1万亩次，折算面积0.27万亩，补贴36元/亩，计划补贴36万元。
5.蔬菜：集中育苗（种），服务面积1万亩次，折算面积0.27万亩，补贴40元/亩，计划补贴40万元；冷藏保鲜（收），服务面积1万亩次，折算面积0.27万亩，补贴48元/亩，计划补贴48万元。</t>
  </si>
  <si>
    <t>崇州市</t>
  </si>
  <si>
    <t>崇州市农业农村局</t>
  </si>
  <si>
    <t>羊马街道、崇庆街道、崇阳街道、隆兴镇、三江街道、江源街道、道明镇等全市15个镇、街</t>
  </si>
  <si>
    <t xml:space="preserve"> 水稻烘干单环节托管服务补贴100万，预计完成水稻烘干4.08万吨，按每亩550公斤计算服务面积7.42万亩（系数折算为2万亩），折算每亩补助13.48万元。</t>
  </si>
  <si>
    <t>邛崃市</t>
  </si>
  <si>
    <t>邛崃市农业农村局</t>
  </si>
  <si>
    <t>邛崃市范围内</t>
  </si>
  <si>
    <t>补助小麦烘干1.67万吨，涉及种植面积2.78万亩（折算服务面积0.75万亩）小麦烘干服务预估市场服务价格为200元/吨，预计每吨补助60元，折算每亩补助36元）</t>
  </si>
  <si>
    <t>都江堰市</t>
  </si>
  <si>
    <t>都江堰农业农村局</t>
  </si>
  <si>
    <t>“一带十园百片”区域.主要在天马镇，聚源镇，石羊镇</t>
  </si>
  <si>
    <t>全部用于粮食托管服务中的飞防、机收和烘干环节。其中，实施飞防3万亩（折算面积0.3万亩）预算30万元、机收1万亩（折算面积0.27万亩）预算15万元、烘干5.5万亩（0.5吨/亩，折算面积1.485万亩）预算55万元。</t>
  </si>
  <si>
    <t>青白江区</t>
  </si>
  <si>
    <t>青白江区农业农村局</t>
  </si>
  <si>
    <t>大同街道、弥牟镇、城厢镇、清泉镇、姚渡镇、福洪镇</t>
  </si>
  <si>
    <t>1.小麦生产单环节托管服务补贴20万元（防治服务2万亩，补贴10万元；机收服务0.5万亩，补贴10万元）；　　　　　　　　　　　　　2.水稻生产单环节托管服务补贴70万元（机耕服务1.5万亩，补贴30万元；机插秧环节服务2万亩，补贴16万元；防治2.4万亩，补贴12万元；机收服务0.6万亩，补贴12万元）；　　　　　　                                                     3.经济作物（蔬菜、水果）单环节托管服务补贴10万元（防治服务2万亩，补贴10万元）　　　　　　　　　　　　　　　　　　　　　　　　　　　　　　</t>
  </si>
  <si>
    <t>彭州市</t>
  </si>
  <si>
    <t>彭州市农业农村局</t>
  </si>
  <si>
    <t>濛阳街道、天彭街道、九尺镇、丽春镇、丹景山镇、桂花镇</t>
  </si>
  <si>
    <t xml:space="preserve"> 水稻生产托管服务折算后1.05万亩，补贴资金100万元。（其中，补贴水稻耕地环节作业面积1.67万亩，折算后0.6万亩，补贴标准为30/亩，预计补贴50万元；机耕服务面积1.67万亩，折算后0.645万亩，补贴标准为30/亩，预计补贴50万元）                         </t>
  </si>
  <si>
    <t>新津区</t>
  </si>
  <si>
    <t>新津区农业农村局</t>
  </si>
  <si>
    <t>宝墩，普兴，花桥</t>
  </si>
  <si>
    <t>水稻生产单环节托管服务补贴100万元，其中机耕服务1万亩，补贴10万元；机插3万亩，补贴48万元；机防4.5万亩，补贴18万元；烘干2万亩，补贴24万元</t>
  </si>
  <si>
    <t>天府新区</t>
  </si>
  <si>
    <t>四川天府新区统筹城乡和农业农村局</t>
  </si>
  <si>
    <t>籍田街道、正兴街道、煎茶街道、永兴街道、新兴街道、兴隆街道、太平街道、万安街道</t>
  </si>
  <si>
    <t>水稻、小麦粮油作物耕、种、防、收环节托管服务折算后1万亩，补贴金额100万元。（其中，机耕服务1万亩，补贴36万元；机种服务1万亩，补贴25万元；飞防服务1万亩，补贴15万元；机收服务1万亩，补贴24万元）</t>
  </si>
  <si>
    <t>大邑县</t>
  </si>
  <si>
    <t>大邑县农业农村局</t>
  </si>
  <si>
    <t>大邑县“天府粮仓”14个粮油（粮经）园区</t>
  </si>
  <si>
    <t>项目总补贴资金100万元：其中48万元用于补贴水稻机械化旋耕服务环节，补贴面积2万亩；52万元用于补贴水稻机插秧服务环节，补贴面积2.6万亩。</t>
  </si>
  <si>
    <t>新都区</t>
  </si>
  <si>
    <t>新都区农业农村局</t>
  </si>
  <si>
    <t>斑竹园街道、军屯镇、清流镇</t>
  </si>
  <si>
    <t>水稻托管服务折算后0.405万亩，补贴82.5万元。（其中水稻集中硬盘育秧服务1.5万亩，补贴49.5万元；水稻机插服务1.5万亩，补贴33万元）</t>
  </si>
  <si>
    <t>合计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</si>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</sst>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2"/>
      <color indexed="8"/>
      <name val="宋体"/>
      <family val="0"/>
    </font>
    <font>
      <sz val="28"/>
      <color indexed="8"/>
      <name val="方正小标宋简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4"/>
      <name val="等线"/>
      <family val="0"/>
    </font>
    <font>
      <sz val="9"/>
      <name val="宋体"/>
      <family val="0"/>
    </font>
    <font>
      <sz val="14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4" applyNumberFormat="0" applyAlignment="0" applyProtection="0"/>
    <xf numFmtId="0" fontId="27" fillId="17" borderId="5" applyNumberFormat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24" fillId="16" borderId="7" applyNumberFormat="0" applyAlignment="0" applyProtection="0"/>
    <xf numFmtId="0" fontId="26" fillId="7" borderId="4" applyNumberFormat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="75" zoomScaleSheetLayoutView="75" zoomScalePageLayoutView="0" workbookViewId="0" topLeftCell="A1">
      <pane ySplit="4" topLeftCell="BM11" activePane="bottomLeft" state="frozen"/>
      <selection pane="topLeft" activeCell="A1" sqref="A1"/>
      <selection pane="bottomLeft" activeCell="F13" sqref="F13"/>
    </sheetView>
  </sheetViews>
  <sheetFormatPr defaultColWidth="9.00390625" defaultRowHeight="13.5"/>
  <cols>
    <col min="1" max="1" width="2.75390625" style="3" hidden="1" customWidth="1"/>
    <col min="2" max="2" width="6.875" style="4" customWidth="1"/>
    <col min="3" max="3" width="9.50390625" style="4" customWidth="1"/>
    <col min="4" max="4" width="14.50390625" style="4" customWidth="1"/>
    <col min="5" max="5" width="14.875" style="4" customWidth="1"/>
    <col min="6" max="6" width="19.00390625" style="4" customWidth="1"/>
    <col min="7" max="7" width="10.50390625" style="4" customWidth="1"/>
    <col min="8" max="8" width="10.375" style="5" customWidth="1"/>
    <col min="9" max="9" width="49.50390625" style="6" customWidth="1"/>
    <col min="10" max="10" width="13.00390625" style="4" customWidth="1"/>
    <col min="11" max="11" width="12.75390625" style="4" customWidth="1"/>
    <col min="12" max="12" width="12.375" style="4" customWidth="1"/>
    <col min="13" max="13" width="12.25390625" style="4" customWidth="1"/>
    <col min="14" max="14" width="12.875" style="4" customWidth="1"/>
    <col min="15" max="16384" width="9.00390625" style="4" customWidth="1"/>
  </cols>
  <sheetData>
    <row r="1" spans="2:3" ht="17.25">
      <c r="B1" s="26" t="s">
        <v>60</v>
      </c>
      <c r="C1" s="26"/>
    </row>
    <row r="2" spans="1:14" ht="39" customHeight="1">
      <c r="A2" s="31" t="s">
        <v>0</v>
      </c>
      <c r="B2" s="31"/>
      <c r="C2" s="31"/>
      <c r="D2" s="31"/>
      <c r="E2" s="31"/>
      <c r="F2" s="31"/>
      <c r="G2" s="31"/>
      <c r="H2" s="31"/>
      <c r="I2" s="32"/>
      <c r="J2" s="31"/>
      <c r="K2" s="31"/>
      <c r="L2" s="31"/>
      <c r="M2" s="31"/>
      <c r="N2" s="31"/>
    </row>
    <row r="3" spans="1:14" ht="26.25" customHeight="1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/>
      <c r="I3" s="30" t="s">
        <v>8</v>
      </c>
      <c r="J3" s="30" t="s">
        <v>9</v>
      </c>
      <c r="K3" s="30"/>
      <c r="L3" s="30"/>
      <c r="M3" s="30"/>
      <c r="N3" s="30"/>
    </row>
    <row r="4" spans="1:14" s="1" customFormat="1" ht="61.5" customHeight="1">
      <c r="A4" s="29"/>
      <c r="B4" s="30"/>
      <c r="C4" s="30"/>
      <c r="D4" s="30"/>
      <c r="E4" s="30"/>
      <c r="F4" s="30"/>
      <c r="G4" s="7" t="s">
        <v>10</v>
      </c>
      <c r="H4" s="7" t="s">
        <v>11</v>
      </c>
      <c r="I4" s="30"/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spans="1:14" ht="271.5" customHeight="1">
      <c r="A5" s="8"/>
      <c r="B5" s="9">
        <v>1</v>
      </c>
      <c r="C5" s="10" t="s">
        <v>17</v>
      </c>
      <c r="D5" s="11" t="s">
        <v>18</v>
      </c>
      <c r="E5" s="10" t="s">
        <v>19</v>
      </c>
      <c r="F5" s="10" t="s">
        <v>20</v>
      </c>
      <c r="G5" s="8"/>
      <c r="H5" s="8" t="s">
        <v>21</v>
      </c>
      <c r="I5" s="18" t="s">
        <v>22</v>
      </c>
      <c r="J5" s="10">
        <v>1297.74</v>
      </c>
      <c r="K5" s="19"/>
      <c r="L5" s="10">
        <v>323.3</v>
      </c>
      <c r="M5" s="8"/>
      <c r="N5" s="14">
        <f aca="true" t="shared" si="0" ref="N5:N14">J5-L5</f>
        <v>974.44</v>
      </c>
    </row>
    <row r="6" spans="1:14" ht="96" customHeight="1">
      <c r="A6" s="8"/>
      <c r="B6" s="9">
        <v>2</v>
      </c>
      <c r="C6" s="10" t="s">
        <v>23</v>
      </c>
      <c r="D6" s="11" t="s">
        <v>18</v>
      </c>
      <c r="E6" s="10" t="s">
        <v>24</v>
      </c>
      <c r="F6" s="10" t="s">
        <v>25</v>
      </c>
      <c r="G6" s="8"/>
      <c r="H6" s="8" t="s">
        <v>21</v>
      </c>
      <c r="I6" s="20" t="s">
        <v>26</v>
      </c>
      <c r="J6" s="21">
        <v>734</v>
      </c>
      <c r="K6" s="19"/>
      <c r="L6" s="21">
        <v>100</v>
      </c>
      <c r="M6" s="8"/>
      <c r="N6" s="14">
        <f t="shared" si="0"/>
        <v>634</v>
      </c>
    </row>
    <row r="7" spans="1:14" ht="76.5" customHeight="1">
      <c r="A7" s="8"/>
      <c r="B7" s="9">
        <v>3</v>
      </c>
      <c r="C7" s="10" t="s">
        <v>27</v>
      </c>
      <c r="D7" s="11" t="s">
        <v>18</v>
      </c>
      <c r="E7" s="10" t="s">
        <v>28</v>
      </c>
      <c r="F7" s="10" t="s">
        <v>29</v>
      </c>
      <c r="G7" s="8"/>
      <c r="H7" s="8" t="s">
        <v>21</v>
      </c>
      <c r="I7" s="20" t="s">
        <v>30</v>
      </c>
      <c r="J7" s="21">
        <v>334</v>
      </c>
      <c r="K7" s="19"/>
      <c r="L7" s="21">
        <v>100</v>
      </c>
      <c r="M7" s="8"/>
      <c r="N7" s="14">
        <f t="shared" si="0"/>
        <v>234</v>
      </c>
    </row>
    <row r="8" spans="1:14" ht="90" customHeight="1">
      <c r="A8" s="8"/>
      <c r="B8" s="9">
        <v>4</v>
      </c>
      <c r="C8" s="10" t="s">
        <v>31</v>
      </c>
      <c r="D8" s="11" t="s">
        <v>18</v>
      </c>
      <c r="E8" s="10" t="s">
        <v>32</v>
      </c>
      <c r="F8" s="10" t="s">
        <v>33</v>
      </c>
      <c r="G8" s="8"/>
      <c r="H8" s="8" t="s">
        <v>21</v>
      </c>
      <c r="I8" s="20" t="s">
        <v>34</v>
      </c>
      <c r="J8" s="10">
        <v>680</v>
      </c>
      <c r="K8" s="19"/>
      <c r="L8" s="10">
        <v>100</v>
      </c>
      <c r="M8" s="8"/>
      <c r="N8" s="14">
        <f t="shared" si="0"/>
        <v>580</v>
      </c>
    </row>
    <row r="9" spans="1:14" ht="135.75" customHeight="1">
      <c r="A9" s="8"/>
      <c r="B9" s="9">
        <v>5</v>
      </c>
      <c r="C9" s="10" t="s">
        <v>35</v>
      </c>
      <c r="D9" s="11" t="s">
        <v>18</v>
      </c>
      <c r="E9" s="16" t="s">
        <v>36</v>
      </c>
      <c r="F9" s="16" t="s">
        <v>37</v>
      </c>
      <c r="G9" s="8"/>
      <c r="H9" s="8" t="s">
        <v>21</v>
      </c>
      <c r="I9" s="22" t="s">
        <v>38</v>
      </c>
      <c r="J9" s="23">
        <v>580</v>
      </c>
      <c r="K9" s="19"/>
      <c r="L9" s="23">
        <v>100</v>
      </c>
      <c r="M9" s="8"/>
      <c r="N9" s="14">
        <f t="shared" si="0"/>
        <v>480</v>
      </c>
    </row>
    <row r="10" spans="1:14" ht="84" customHeight="1">
      <c r="A10" s="8"/>
      <c r="B10" s="9">
        <v>6</v>
      </c>
      <c r="C10" s="10" t="s">
        <v>39</v>
      </c>
      <c r="D10" s="11" t="s">
        <v>18</v>
      </c>
      <c r="E10" s="10" t="s">
        <v>40</v>
      </c>
      <c r="F10" s="10" t="s">
        <v>41</v>
      </c>
      <c r="G10" s="8"/>
      <c r="H10" s="8" t="s">
        <v>21</v>
      </c>
      <c r="I10" s="24" t="s">
        <v>42</v>
      </c>
      <c r="J10" s="21">
        <v>334</v>
      </c>
      <c r="K10" s="19"/>
      <c r="L10" s="21">
        <v>100</v>
      </c>
      <c r="M10" s="8"/>
      <c r="N10" s="14">
        <f t="shared" si="0"/>
        <v>234</v>
      </c>
    </row>
    <row r="11" spans="1:14" ht="78" customHeight="1">
      <c r="A11" s="8"/>
      <c r="B11" s="9">
        <v>7</v>
      </c>
      <c r="C11" s="10" t="s">
        <v>43</v>
      </c>
      <c r="D11" s="11" t="s">
        <v>18</v>
      </c>
      <c r="E11" s="10" t="s">
        <v>44</v>
      </c>
      <c r="F11" s="10" t="s">
        <v>45</v>
      </c>
      <c r="G11" s="8"/>
      <c r="H11" s="8" t="s">
        <v>21</v>
      </c>
      <c r="I11" s="20" t="s">
        <v>46</v>
      </c>
      <c r="J11" s="10">
        <v>640</v>
      </c>
      <c r="K11" s="19"/>
      <c r="L11" s="10">
        <v>100</v>
      </c>
      <c r="M11" s="8"/>
      <c r="N11" s="14">
        <f t="shared" si="0"/>
        <v>540</v>
      </c>
    </row>
    <row r="12" spans="1:14" ht="93.75" customHeight="1">
      <c r="A12" s="8"/>
      <c r="B12" s="9">
        <v>8</v>
      </c>
      <c r="C12" s="10" t="s">
        <v>47</v>
      </c>
      <c r="D12" s="11" t="s">
        <v>18</v>
      </c>
      <c r="E12" s="10" t="s">
        <v>48</v>
      </c>
      <c r="F12" s="10" t="s">
        <v>49</v>
      </c>
      <c r="G12" s="8"/>
      <c r="H12" s="8" t="s">
        <v>21</v>
      </c>
      <c r="I12" s="20" t="s">
        <v>50</v>
      </c>
      <c r="J12" s="10">
        <v>475</v>
      </c>
      <c r="K12" s="19"/>
      <c r="L12" s="10">
        <v>100</v>
      </c>
      <c r="M12" s="8"/>
      <c r="N12" s="14">
        <f t="shared" si="0"/>
        <v>375</v>
      </c>
    </row>
    <row r="13" spans="1:14" ht="78" customHeight="1">
      <c r="A13" s="8"/>
      <c r="B13" s="9">
        <v>9</v>
      </c>
      <c r="C13" s="10" t="s">
        <v>51</v>
      </c>
      <c r="D13" s="11" t="s">
        <v>18</v>
      </c>
      <c r="E13" s="16" t="s">
        <v>52</v>
      </c>
      <c r="F13" s="10" t="s">
        <v>53</v>
      </c>
      <c r="G13" s="8"/>
      <c r="H13" s="8" t="s">
        <v>21</v>
      </c>
      <c r="I13" s="18" t="s">
        <v>54</v>
      </c>
      <c r="J13" s="23">
        <v>340</v>
      </c>
      <c r="K13" s="19"/>
      <c r="L13" s="23">
        <v>100</v>
      </c>
      <c r="M13" s="8"/>
      <c r="N13" s="14">
        <f t="shared" si="0"/>
        <v>240</v>
      </c>
    </row>
    <row r="14" spans="1:14" ht="78" customHeight="1">
      <c r="A14" s="12"/>
      <c r="B14" s="9">
        <v>10</v>
      </c>
      <c r="C14" s="10" t="s">
        <v>55</v>
      </c>
      <c r="D14" s="11" t="s">
        <v>18</v>
      </c>
      <c r="E14" s="10" t="s">
        <v>56</v>
      </c>
      <c r="F14" s="10" t="s">
        <v>57</v>
      </c>
      <c r="G14" s="8"/>
      <c r="H14" s="8" t="s">
        <v>21</v>
      </c>
      <c r="I14" s="20" t="s">
        <v>58</v>
      </c>
      <c r="J14" s="21">
        <v>300</v>
      </c>
      <c r="K14" s="19"/>
      <c r="L14" s="21">
        <v>82.5</v>
      </c>
      <c r="M14" s="8"/>
      <c r="N14" s="14">
        <f t="shared" si="0"/>
        <v>217.5</v>
      </c>
    </row>
    <row r="15" spans="1:14" ht="38.25" customHeight="1">
      <c r="A15" s="13"/>
      <c r="B15" s="33" t="s">
        <v>59</v>
      </c>
      <c r="C15" s="33"/>
      <c r="D15" s="33"/>
      <c r="E15" s="33"/>
      <c r="F15" s="33"/>
      <c r="G15" s="33"/>
      <c r="H15" s="33"/>
      <c r="I15" s="33"/>
      <c r="J15" s="8">
        <f>SUM(J5:J14)</f>
        <v>5714.74</v>
      </c>
      <c r="K15" s="8">
        <f>SUM(K5:K14)</f>
        <v>0</v>
      </c>
      <c r="L15" s="8">
        <f>SUM(L5:L14)</f>
        <v>1205.8</v>
      </c>
      <c r="M15" s="8">
        <f>SUM(M5:M14)</f>
        <v>0</v>
      </c>
      <c r="N15" s="8">
        <f>SUM(N5:N14)</f>
        <v>4508.9400000000005</v>
      </c>
    </row>
    <row r="16" spans="1:14" s="2" customFormat="1" ht="66.75" customHeight="1">
      <c r="A16" s="15"/>
      <c r="B16" s="27"/>
      <c r="C16" s="27"/>
      <c r="D16" s="27"/>
      <c r="E16" s="27"/>
      <c r="F16" s="27"/>
      <c r="G16" s="28"/>
      <c r="H16" s="27"/>
      <c r="I16" s="27"/>
      <c r="J16" s="27"/>
      <c r="K16" s="27"/>
      <c r="L16" s="25"/>
      <c r="M16" s="25"/>
      <c r="N16" s="25"/>
    </row>
    <row r="17" spans="1:8" ht="184.5" customHeight="1">
      <c r="A17" s="15"/>
      <c r="H17" s="17"/>
    </row>
    <row r="18" spans="1:8" ht="184.5" customHeight="1">
      <c r="A18" s="15"/>
      <c r="H18" s="17"/>
    </row>
    <row r="19" spans="1:8" ht="184.5" customHeight="1">
      <c r="A19" s="15"/>
      <c r="H19" s="17"/>
    </row>
    <row r="20" spans="1:8" ht="184.5" customHeight="1">
      <c r="A20" s="15"/>
      <c r="H20" s="17"/>
    </row>
  </sheetData>
  <sheetProtection/>
  <mergeCells count="15">
    <mergeCell ref="B15:I15"/>
    <mergeCell ref="A3:A4"/>
    <mergeCell ref="B3:B4"/>
    <mergeCell ref="C3:C4"/>
    <mergeCell ref="D3:D4"/>
    <mergeCell ref="B1:C1"/>
    <mergeCell ref="B16:D16"/>
    <mergeCell ref="E16:G16"/>
    <mergeCell ref="H16:K16"/>
    <mergeCell ref="E3:E4"/>
    <mergeCell ref="F3:F4"/>
    <mergeCell ref="I3:I4"/>
    <mergeCell ref="A2:N2"/>
    <mergeCell ref="G3:H3"/>
    <mergeCell ref="J3:N3"/>
  </mergeCells>
  <printOptions/>
  <pageMargins left="0.4330708661417323" right="0.31496062992125984" top="0.5905511811023623" bottom="0.4724409448818898" header="0.2362204724409449" footer="0.1968503937007874"/>
  <pageSetup fitToHeight="0" fitToWidth="1" horizontalDpi="600" verticalDpi="600" orientation="landscape" paperSize="9" scale="7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2023-12-05T06:25:31Z</cp:lastPrinted>
  <dcterms:created xsi:type="dcterms:W3CDTF">2006-09-18T11:21:00Z</dcterms:created>
  <dcterms:modified xsi:type="dcterms:W3CDTF">2023-12-05T06:25:33Z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2052-11.8.2.10621</vt:lpwstr>
  </property>
</Properties>
</file>